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ílov\Documents\Dokumenty Jarka\Rozpočet\"/>
    </mc:Choice>
  </mc:AlternateContent>
  <bookViews>
    <workbookView xWindow="0" yWindow="0" windowWidth="25200" windowHeight="1345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96" i="1" l="1"/>
  <c r="J29" i="1" l="1"/>
  <c r="J42" i="1" l="1"/>
  <c r="J53" i="1" l="1"/>
  <c r="J73" i="1"/>
  <c r="J47" i="1" l="1"/>
  <c r="J34" i="1" l="1"/>
  <c r="J56" i="1"/>
  <c r="J63" i="1"/>
  <c r="J70" i="1"/>
  <c r="J93" i="1"/>
  <c r="J20" i="1"/>
</calcChain>
</file>

<file path=xl/sharedStrings.xml><?xml version="1.0" encoding="utf-8"?>
<sst xmlns="http://schemas.openxmlformats.org/spreadsheetml/2006/main" count="108" uniqueCount="96">
  <si>
    <t>Příjmy:</t>
  </si>
  <si>
    <t>§</t>
  </si>
  <si>
    <t>položka</t>
  </si>
  <si>
    <t>Daň z př. FO ze záv. čin.</t>
  </si>
  <si>
    <t>Daň z př. FO z sam. výd.č.</t>
  </si>
  <si>
    <t>Daň z př. FO z kapit. výn.</t>
  </si>
  <si>
    <t>Daň z př. práv.osob</t>
  </si>
  <si>
    <t>Daň z př.za obce</t>
  </si>
  <si>
    <t>Daň z přidané hodnoty</t>
  </si>
  <si>
    <t>Poplatek ze psů</t>
  </si>
  <si>
    <t>Daň z nemovitosti</t>
  </si>
  <si>
    <t>Neinv.přij.dot ze SR</t>
  </si>
  <si>
    <t>Příjmy za prodej dřeva</t>
  </si>
  <si>
    <t>Příjmy z pronáj.vodovodu</t>
  </si>
  <si>
    <t>Apartmány a sauna</t>
  </si>
  <si>
    <t>Příjmy z pronáj.pozemků</t>
  </si>
  <si>
    <t>Příjmy za vývoz odpadu</t>
  </si>
  <si>
    <t>Příjmy za využití odpadů</t>
  </si>
  <si>
    <t>Přijmy z úroků</t>
  </si>
  <si>
    <t>Příjmy celkem</t>
  </si>
  <si>
    <t xml:space="preserve"> Výdaje:</t>
  </si>
  <si>
    <t>Pěstební činnost</t>
  </si>
  <si>
    <t>Těžba dřeva</t>
  </si>
  <si>
    <t>Lesní hospodář odměna</t>
  </si>
  <si>
    <t>Dopravní obslužnost</t>
  </si>
  <si>
    <t>Pitná voda - vodovod</t>
  </si>
  <si>
    <t>knihovna OON</t>
  </si>
  <si>
    <t>knihy</t>
  </si>
  <si>
    <t>Knihovna</t>
  </si>
  <si>
    <t>Kultura dary a jubilea</t>
  </si>
  <si>
    <t>OON</t>
  </si>
  <si>
    <t>materiál</t>
  </si>
  <si>
    <t>voda</t>
  </si>
  <si>
    <t>elektřina</t>
  </si>
  <si>
    <t>služby</t>
  </si>
  <si>
    <t>elektřina VO</t>
  </si>
  <si>
    <t>Veřejné osvětlení</t>
  </si>
  <si>
    <t xml:space="preserve">Kom.služby </t>
  </si>
  <si>
    <t>vývoz odpadu-             odvoz</t>
  </si>
  <si>
    <t>příspěvky na vývoz odpadu</t>
  </si>
  <si>
    <t>Vývoz odpadu</t>
  </si>
  <si>
    <t>věřejná zeleň  - OON</t>
  </si>
  <si>
    <t xml:space="preserve">                         - materiál</t>
  </si>
  <si>
    <t>Veřejná zeleň</t>
  </si>
  <si>
    <t>Požární ochrana</t>
  </si>
  <si>
    <t>odměny zastupitelů</t>
  </si>
  <si>
    <t>ZP zastupitelé</t>
  </si>
  <si>
    <t>Zastupitelstvo</t>
  </si>
  <si>
    <t>plyn</t>
  </si>
  <si>
    <t>elektřina vnitro</t>
  </si>
  <si>
    <t>poštovné</t>
  </si>
  <si>
    <t>telefonní poplatky a internet</t>
  </si>
  <si>
    <t xml:space="preserve">pojistné </t>
  </si>
  <si>
    <t xml:space="preserve">servis PC programů </t>
  </si>
  <si>
    <t>cestovné</t>
  </si>
  <si>
    <t>pohoštění</t>
  </si>
  <si>
    <t>příspěvky neziskovým org.</t>
  </si>
  <si>
    <t xml:space="preserve">příspěvky DSO </t>
  </si>
  <si>
    <t>platby daní a  popl.</t>
  </si>
  <si>
    <t>Místní správa</t>
  </si>
  <si>
    <t>Poplatky z účtu</t>
  </si>
  <si>
    <t>Výdaje celkem</t>
  </si>
  <si>
    <t xml:space="preserve">Odpadní vody </t>
  </si>
  <si>
    <t>´´</t>
  </si>
  <si>
    <t>opravy VO</t>
  </si>
  <si>
    <t>Daně a popl.</t>
  </si>
  <si>
    <t>Daň z hazardních her</t>
  </si>
  <si>
    <t>Úprava vodních toků</t>
  </si>
  <si>
    <t>školení a vzdělávání</t>
  </si>
  <si>
    <t xml:space="preserve"> opravy a údržba </t>
  </si>
  <si>
    <t>nákup pozemku</t>
  </si>
  <si>
    <t>teplo</t>
  </si>
  <si>
    <t xml:space="preserve">                         - drobný majetek</t>
  </si>
  <si>
    <t xml:space="preserve">                          - PHM</t>
  </si>
  <si>
    <t>požární ochrana- výstroj</t>
  </si>
  <si>
    <t xml:space="preserve">                           - materiál</t>
  </si>
  <si>
    <t xml:space="preserve">                           - PHM</t>
  </si>
  <si>
    <t xml:space="preserve">                           - služby</t>
  </si>
  <si>
    <t>topení</t>
  </si>
  <si>
    <t>Správa v lesním hospodář</t>
  </si>
  <si>
    <t xml:space="preserve">                             -DHIM</t>
  </si>
  <si>
    <t xml:space="preserve">            - vodovod</t>
  </si>
  <si>
    <t xml:space="preserve">            -  přípojky</t>
  </si>
  <si>
    <t>vypracovala:Jaroslava Romová</t>
  </si>
  <si>
    <t>starosta: Mgr. Pavel Bulín</t>
  </si>
  <si>
    <t xml:space="preserve">                          - opravy</t>
  </si>
  <si>
    <t xml:space="preserve">                          - služby</t>
  </si>
  <si>
    <t xml:space="preserve">                           - opravy</t>
  </si>
  <si>
    <t xml:space="preserve"> drobný majetek</t>
  </si>
  <si>
    <t>Územní plánování</t>
  </si>
  <si>
    <t>z úspor minulých let</t>
  </si>
  <si>
    <t>Schodek bude financován</t>
  </si>
  <si>
    <t xml:space="preserve">vyvěšeno ve vývěsce obce:  30. 12. 2020   </t>
  </si>
  <si>
    <t>vyvěšeno na elektron. desce 30.12.2020</t>
  </si>
  <si>
    <t>projednáno: 30.12.2020</t>
  </si>
  <si>
    <t>Obec Bílov, IČO 47733381       Schválený rozpočet 2021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</si>
</sst>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/>
    <xf numFmtId="0" fontId="5" fillId="0" borderId="4" xfId="0" applyFont="1" applyBorder="1"/>
    <xf numFmtId="0" fontId="0" fillId="0" borderId="5" xfId="0" applyBorder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right" wrapText="1"/>
    </xf>
    <xf numFmtId="0" fontId="0" fillId="0" borderId="4" xfId="0" applyBorder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right" wrapText="1"/>
    </xf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7" fillId="0" borderId="8" xfId="0" applyFont="1" applyBorder="1"/>
    <xf numFmtId="0" fontId="1" fillId="0" borderId="10" xfId="0" applyFont="1" applyBorder="1" applyAlignment="1">
      <alignment wrapText="1"/>
    </xf>
    <xf numFmtId="0" fontId="4" fillId="0" borderId="8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1" xfId="0" applyFont="1" applyBorder="1"/>
    <xf numFmtId="0" fontId="5" fillId="0" borderId="8" xfId="0" applyFont="1" applyBorder="1"/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/>
    <xf numFmtId="14" fontId="3" fillId="0" borderId="0" xfId="0" applyNumberFormat="1" applyFont="1" applyAlignment="1">
      <alignment wrapText="1"/>
    </xf>
    <xf numFmtId="14" fontId="0" fillId="0" borderId="0" xfId="0" applyNumberFormat="1"/>
    <xf numFmtId="0" fontId="4" fillId="0" borderId="12" xfId="0" applyFont="1" applyBorder="1"/>
    <xf numFmtId="3" fontId="7" fillId="0" borderId="13" xfId="0" applyNumberFormat="1" applyFont="1" applyBorder="1"/>
    <xf numFmtId="3" fontId="7" fillId="0" borderId="7" xfId="0" applyNumberFormat="1" applyFont="1" applyBorder="1"/>
    <xf numFmtId="3" fontId="4" fillId="0" borderId="10" xfId="0" applyNumberFormat="1" applyFont="1" applyBorder="1"/>
    <xf numFmtId="3" fontId="6" fillId="0" borderId="7" xfId="0" applyNumberFormat="1" applyFont="1" applyFill="1" applyBorder="1" applyAlignment="1">
      <alignment horizontal="right" wrapText="1"/>
    </xf>
    <xf numFmtId="3" fontId="9" fillId="0" borderId="7" xfId="0" applyNumberFormat="1" applyFont="1" applyFill="1" applyBorder="1" applyAlignment="1">
      <alignment horizontal="right" wrapText="1"/>
    </xf>
    <xf numFmtId="3" fontId="4" fillId="0" borderId="7" xfId="0" applyNumberFormat="1" applyFont="1" applyBorder="1"/>
    <xf numFmtId="3" fontId="4" fillId="0" borderId="14" xfId="0" applyNumberFormat="1" applyFont="1" applyBorder="1"/>
    <xf numFmtId="0" fontId="7" fillId="0" borderId="9" xfId="0" applyFont="1" applyBorder="1"/>
    <xf numFmtId="0" fontId="12" fillId="0" borderId="0" xfId="0" applyFont="1"/>
    <xf numFmtId="0" fontId="12" fillId="0" borderId="8" xfId="0" applyFont="1" applyBorder="1"/>
    <xf numFmtId="0" fontId="8" fillId="0" borderId="7" xfId="0" applyFont="1" applyBorder="1" applyAlignment="1">
      <alignment wrapText="1"/>
    </xf>
    <xf numFmtId="0" fontId="5" fillId="0" borderId="0" xfId="0" applyFont="1"/>
    <xf numFmtId="14" fontId="13" fillId="0" borderId="0" xfId="0" applyNumberFormat="1" applyFont="1" applyAlignment="1">
      <alignment wrapText="1"/>
    </xf>
    <xf numFmtId="0" fontId="3" fillId="0" borderId="0" xfId="0" applyFont="1" applyFill="1" applyAlignment="1">
      <alignment wrapText="1"/>
    </xf>
    <xf numFmtId="0" fontId="6" fillId="0" borderId="7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4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 applyAlignment="1">
      <alignment wrapText="1"/>
    </xf>
    <xf numFmtId="3" fontId="14" fillId="0" borderId="0" xfId="0" applyNumberFormat="1" applyFont="1" applyBorder="1"/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topLeftCell="A74" workbookViewId="0">
      <selection activeCell="A100" sqref="A100"/>
    </sheetView>
  </sheetViews>
  <sheetFormatPr defaultRowHeight="15" customHeight="1" x14ac:dyDescent="0.2"/>
  <cols>
    <col min="1" max="1" width="29.85546875" customWidth="1"/>
    <col min="2" max="2" width="7.7109375" customWidth="1"/>
    <col min="3" max="3" width="7.85546875" customWidth="1"/>
    <col min="4" max="9" width="0" hidden="1" customWidth="1"/>
    <col min="10" max="10" width="20" customWidth="1"/>
    <col min="11" max="11" width="13.5703125" customWidth="1"/>
  </cols>
  <sheetData>
    <row r="1" spans="1:12" ht="15" customHeight="1" x14ac:dyDescent="0.25">
      <c r="A1" s="27" t="s">
        <v>95</v>
      </c>
    </row>
    <row r="2" spans="1:12" ht="25.5" customHeight="1" x14ac:dyDescent="0.25">
      <c r="A2" s="1" t="s">
        <v>0</v>
      </c>
      <c r="B2" s="2" t="s">
        <v>1</v>
      </c>
      <c r="C2" s="3" t="s">
        <v>2</v>
      </c>
      <c r="D2" s="66"/>
      <c r="E2" s="66"/>
      <c r="F2" s="66"/>
      <c r="G2" s="66"/>
      <c r="H2" s="66"/>
      <c r="I2" s="66"/>
      <c r="J2" s="4"/>
      <c r="K2" s="5"/>
      <c r="L2" s="6"/>
    </row>
    <row r="3" spans="1:12" ht="15" customHeight="1" x14ac:dyDescent="0.25">
      <c r="A3" s="7" t="s">
        <v>3</v>
      </c>
      <c r="B3" s="8"/>
      <c r="C3" s="8">
        <v>1111</v>
      </c>
      <c r="D3" s="67"/>
      <c r="E3" s="67"/>
      <c r="F3" s="67"/>
      <c r="G3" s="67"/>
      <c r="H3" s="67"/>
      <c r="I3" s="67"/>
      <c r="J3" s="31">
        <v>340000</v>
      </c>
      <c r="K3" s="9"/>
    </row>
    <row r="4" spans="1:12" ht="15" customHeight="1" x14ac:dyDescent="0.25">
      <c r="A4" s="10" t="s">
        <v>4</v>
      </c>
      <c r="B4" s="11"/>
      <c r="C4" s="11">
        <v>1112</v>
      </c>
      <c r="D4" s="61"/>
      <c r="E4" s="61"/>
      <c r="F4" s="61"/>
      <c r="G4" s="61"/>
      <c r="H4" s="61"/>
      <c r="I4" s="61"/>
      <c r="J4" s="32">
        <v>7000</v>
      </c>
      <c r="K4" s="13"/>
    </row>
    <row r="5" spans="1:12" ht="15" customHeight="1" x14ac:dyDescent="0.25">
      <c r="A5" s="10" t="s">
        <v>5</v>
      </c>
      <c r="B5" s="11"/>
      <c r="C5" s="11">
        <v>1113</v>
      </c>
      <c r="D5" s="61"/>
      <c r="E5" s="61"/>
      <c r="F5" s="61"/>
      <c r="G5" s="61"/>
      <c r="H5" s="61"/>
      <c r="I5" s="61"/>
      <c r="J5" s="32">
        <v>32000</v>
      </c>
      <c r="K5" s="13"/>
    </row>
    <row r="6" spans="1:12" ht="15" customHeight="1" x14ac:dyDescent="0.25">
      <c r="A6" s="10" t="s">
        <v>6</v>
      </c>
      <c r="B6" s="11"/>
      <c r="C6" s="11">
        <v>1121</v>
      </c>
      <c r="D6" s="61"/>
      <c r="E6" s="61"/>
      <c r="F6" s="61"/>
      <c r="G6" s="61"/>
      <c r="H6" s="61"/>
      <c r="I6" s="61"/>
      <c r="J6" s="32">
        <v>270000</v>
      </c>
      <c r="K6" s="14"/>
    </row>
    <row r="7" spans="1:12" ht="15" customHeight="1" x14ac:dyDescent="0.25">
      <c r="A7" s="10" t="s">
        <v>7</v>
      </c>
      <c r="B7" s="11"/>
      <c r="C7" s="11">
        <v>1122</v>
      </c>
      <c r="D7" s="46"/>
      <c r="E7" s="46"/>
      <c r="F7" s="46"/>
      <c r="G7" s="46"/>
      <c r="H7" s="46"/>
      <c r="I7" s="46"/>
      <c r="J7" s="32">
        <v>100000</v>
      </c>
      <c r="K7" s="13"/>
    </row>
    <row r="8" spans="1:12" ht="15" customHeight="1" x14ac:dyDescent="0.25">
      <c r="A8" s="10" t="s">
        <v>8</v>
      </c>
      <c r="B8" s="11"/>
      <c r="C8" s="11">
        <v>1211</v>
      </c>
      <c r="D8" s="61"/>
      <c r="E8" s="61"/>
      <c r="F8" s="61"/>
      <c r="G8" s="61"/>
      <c r="H8" s="61"/>
      <c r="I8" s="61"/>
      <c r="J8" s="32">
        <v>600000</v>
      </c>
      <c r="K8" s="14"/>
    </row>
    <row r="9" spans="1:12" ht="15" customHeight="1" x14ac:dyDescent="0.25">
      <c r="A9" s="10" t="s">
        <v>9</v>
      </c>
      <c r="B9" s="11"/>
      <c r="C9" s="11">
        <v>1341</v>
      </c>
      <c r="D9" s="61"/>
      <c r="E9" s="61"/>
      <c r="F9" s="61"/>
      <c r="G9" s="61"/>
      <c r="H9" s="61"/>
      <c r="I9" s="61"/>
      <c r="J9" s="12">
        <v>660</v>
      </c>
      <c r="K9" s="15"/>
    </row>
    <row r="10" spans="1:12" ht="15" customHeight="1" x14ac:dyDescent="0.25">
      <c r="A10" s="10" t="s">
        <v>66</v>
      </c>
      <c r="B10" s="11"/>
      <c r="C10" s="11">
        <v>1381</v>
      </c>
      <c r="D10" s="46"/>
      <c r="E10" s="46"/>
      <c r="F10" s="46"/>
      <c r="G10" s="46"/>
      <c r="H10" s="46"/>
      <c r="I10" s="46"/>
      <c r="J10" s="32">
        <v>8000</v>
      </c>
      <c r="K10" s="15"/>
    </row>
    <row r="11" spans="1:12" ht="15" customHeight="1" x14ac:dyDescent="0.25">
      <c r="A11" s="10" t="s">
        <v>10</v>
      </c>
      <c r="B11" s="11"/>
      <c r="C11" s="11">
        <v>1511</v>
      </c>
      <c r="D11" s="61"/>
      <c r="E11" s="61"/>
      <c r="F11" s="61"/>
      <c r="G11" s="61"/>
      <c r="H11" s="61"/>
      <c r="I11" s="61"/>
      <c r="J11" s="32">
        <v>200000</v>
      </c>
      <c r="K11" s="15"/>
    </row>
    <row r="12" spans="1:12" ht="15" customHeight="1" x14ac:dyDescent="0.25">
      <c r="A12" s="10" t="s">
        <v>11</v>
      </c>
      <c r="B12" s="11"/>
      <c r="C12" s="11">
        <v>4112</v>
      </c>
      <c r="D12" s="61"/>
      <c r="E12" s="61"/>
      <c r="F12" s="61"/>
      <c r="G12" s="61"/>
      <c r="H12" s="61"/>
      <c r="I12" s="61"/>
      <c r="J12" s="32">
        <v>57800</v>
      </c>
      <c r="K12" s="15"/>
    </row>
    <row r="13" spans="1:12" ht="15" customHeight="1" x14ac:dyDescent="0.25">
      <c r="A13" s="10" t="s">
        <v>12</v>
      </c>
      <c r="B13" s="12">
        <v>1032</v>
      </c>
      <c r="C13" s="11">
        <v>2111</v>
      </c>
      <c r="D13" s="61"/>
      <c r="E13" s="61"/>
      <c r="F13" s="61"/>
      <c r="G13" s="61"/>
      <c r="H13" s="61"/>
      <c r="I13" s="61"/>
      <c r="J13" s="32">
        <v>235540</v>
      </c>
      <c r="K13" s="15"/>
    </row>
    <row r="14" spans="1:12" ht="15" customHeight="1" x14ac:dyDescent="0.25">
      <c r="A14" s="10" t="s">
        <v>13</v>
      </c>
      <c r="B14" s="12">
        <v>2310</v>
      </c>
      <c r="C14" s="11">
        <v>2132</v>
      </c>
      <c r="D14" s="46"/>
      <c r="E14" s="46"/>
      <c r="F14" s="46"/>
      <c r="G14" s="46"/>
      <c r="H14" s="46"/>
      <c r="I14" s="46"/>
      <c r="J14" s="32">
        <v>8000</v>
      </c>
      <c r="K14" s="38"/>
    </row>
    <row r="15" spans="1:12" ht="15" customHeight="1" x14ac:dyDescent="0.25">
      <c r="A15" s="10" t="s">
        <v>14</v>
      </c>
      <c r="B15" s="12">
        <v>3613</v>
      </c>
      <c r="C15" s="11">
        <v>2111</v>
      </c>
      <c r="D15" s="46"/>
      <c r="E15" s="46"/>
      <c r="F15" s="46"/>
      <c r="G15" s="46"/>
      <c r="H15" s="46"/>
      <c r="I15" s="46"/>
      <c r="J15" s="32">
        <v>60000</v>
      </c>
      <c r="K15" s="38"/>
    </row>
    <row r="16" spans="1:12" ht="15" customHeight="1" x14ac:dyDescent="0.25">
      <c r="A16" s="10" t="s">
        <v>15</v>
      </c>
      <c r="B16" s="11">
        <v>3639</v>
      </c>
      <c r="C16" s="11">
        <v>2131</v>
      </c>
      <c r="D16" s="61"/>
      <c r="E16" s="61"/>
      <c r="F16" s="61"/>
      <c r="G16" s="61"/>
      <c r="H16" s="61"/>
      <c r="I16" s="61"/>
      <c r="J16" s="32">
        <v>130000</v>
      </c>
      <c r="K16" s="14"/>
    </row>
    <row r="17" spans="1:12" ht="15" customHeight="1" x14ac:dyDescent="0.25">
      <c r="A17" s="10" t="s">
        <v>16</v>
      </c>
      <c r="B17" s="11">
        <v>3722</v>
      </c>
      <c r="C17" s="11">
        <v>2111</v>
      </c>
      <c r="D17" s="61"/>
      <c r="E17" s="61"/>
      <c r="F17" s="61"/>
      <c r="G17" s="61"/>
      <c r="H17" s="61"/>
      <c r="I17" s="61"/>
      <c r="J17" s="32">
        <v>45000</v>
      </c>
      <c r="K17" s="15"/>
    </row>
    <row r="18" spans="1:12" ht="15" customHeight="1" x14ac:dyDescent="0.25">
      <c r="A18" s="10" t="s">
        <v>17</v>
      </c>
      <c r="B18" s="11">
        <v>3725</v>
      </c>
      <c r="C18" s="11">
        <v>2111</v>
      </c>
      <c r="D18" s="46"/>
      <c r="E18" s="46"/>
      <c r="F18" s="46"/>
      <c r="G18" s="46"/>
      <c r="H18" s="46"/>
      <c r="I18" s="46"/>
      <c r="J18" s="32">
        <v>5000</v>
      </c>
      <c r="K18" s="15"/>
    </row>
    <row r="19" spans="1:12" ht="15" customHeight="1" x14ac:dyDescent="0.25">
      <c r="A19" s="10" t="s">
        <v>18</v>
      </c>
      <c r="B19" s="11">
        <v>6310</v>
      </c>
      <c r="C19" s="11">
        <v>2141</v>
      </c>
      <c r="D19" s="61"/>
      <c r="E19" s="61"/>
      <c r="F19" s="61"/>
      <c r="G19" s="61"/>
      <c r="H19" s="61"/>
      <c r="I19" s="61"/>
      <c r="J19" s="32">
        <v>1000</v>
      </c>
      <c r="K19" s="15"/>
    </row>
    <row r="20" spans="1:12" ht="15" customHeight="1" x14ac:dyDescent="0.25">
      <c r="A20" s="16" t="s">
        <v>19</v>
      </c>
      <c r="B20" s="16"/>
      <c r="C20" s="16"/>
      <c r="D20" s="64"/>
      <c r="E20" s="64"/>
      <c r="F20" s="64"/>
      <c r="G20" s="64"/>
      <c r="H20" s="64"/>
      <c r="I20" s="64"/>
      <c r="J20" s="33">
        <f>SUM(J3:J19)</f>
        <v>2100000</v>
      </c>
      <c r="K20" s="17"/>
    </row>
    <row r="21" spans="1:12" ht="19.5" customHeight="1" x14ac:dyDescent="0.25">
      <c r="A21" s="1" t="s">
        <v>20</v>
      </c>
      <c r="B21" s="18" t="s">
        <v>1</v>
      </c>
      <c r="C21" s="19" t="s">
        <v>2</v>
      </c>
      <c r="D21" s="65"/>
      <c r="E21" s="65"/>
      <c r="F21" s="65"/>
      <c r="G21" s="65"/>
      <c r="H21" s="65"/>
      <c r="I21" s="65"/>
      <c r="J21" s="20"/>
      <c r="K21" s="21"/>
    </row>
    <row r="22" spans="1:12" ht="15" customHeight="1" x14ac:dyDescent="0.25">
      <c r="A22" s="22" t="s">
        <v>21</v>
      </c>
      <c r="B22" s="23">
        <v>1031</v>
      </c>
      <c r="C22" s="22">
        <v>5169</v>
      </c>
      <c r="D22" s="61"/>
      <c r="E22" s="61"/>
      <c r="F22" s="61"/>
      <c r="G22" s="61"/>
      <c r="H22" s="61"/>
      <c r="I22" s="61"/>
      <c r="J22" s="35">
        <v>180000</v>
      </c>
      <c r="K22" s="13"/>
    </row>
    <row r="23" spans="1:12" ht="15" customHeight="1" x14ac:dyDescent="0.25">
      <c r="A23" s="22" t="s">
        <v>22</v>
      </c>
      <c r="B23" s="23">
        <v>1032</v>
      </c>
      <c r="C23" s="22">
        <v>5169</v>
      </c>
      <c r="D23" s="46"/>
      <c r="E23" s="46"/>
      <c r="F23" s="46"/>
      <c r="G23" s="46"/>
      <c r="H23" s="46"/>
      <c r="I23" s="46"/>
      <c r="J23" s="35">
        <v>191000</v>
      </c>
      <c r="K23" s="13"/>
    </row>
    <row r="24" spans="1:12" ht="15" customHeight="1" x14ac:dyDescent="0.25">
      <c r="A24" s="10" t="s">
        <v>23</v>
      </c>
      <c r="B24" s="11">
        <v>1036</v>
      </c>
      <c r="C24" s="10">
        <v>5169</v>
      </c>
      <c r="D24" s="51"/>
      <c r="E24" s="51"/>
      <c r="F24" s="51"/>
      <c r="G24" s="51"/>
      <c r="H24" s="51"/>
      <c r="I24" s="51"/>
      <c r="J24" s="34">
        <v>32000</v>
      </c>
      <c r="K24" s="14"/>
    </row>
    <row r="25" spans="1:12" ht="15" customHeight="1" x14ac:dyDescent="0.25">
      <c r="A25" s="22" t="s">
        <v>79</v>
      </c>
      <c r="B25" s="23">
        <v>1036</v>
      </c>
      <c r="C25" s="22"/>
      <c r="D25" s="51"/>
      <c r="E25" s="51"/>
      <c r="F25" s="51"/>
      <c r="G25" s="51"/>
      <c r="H25" s="51"/>
      <c r="I25" s="51"/>
      <c r="J25" s="35">
        <v>32000</v>
      </c>
      <c r="K25" s="14"/>
    </row>
    <row r="26" spans="1:12" ht="15" customHeight="1" x14ac:dyDescent="0.25">
      <c r="A26" s="22" t="s">
        <v>24</v>
      </c>
      <c r="B26" s="23">
        <v>2292</v>
      </c>
      <c r="C26" s="23">
        <v>5323</v>
      </c>
      <c r="D26" s="61"/>
      <c r="E26" s="61"/>
      <c r="F26" s="61"/>
      <c r="G26" s="61"/>
      <c r="H26" s="61"/>
      <c r="I26" s="61"/>
      <c r="J26" s="35">
        <v>3000</v>
      </c>
      <c r="K26" s="13"/>
    </row>
    <row r="27" spans="1:12" ht="15" customHeight="1" x14ac:dyDescent="0.25">
      <c r="A27" s="10" t="s">
        <v>81</v>
      </c>
      <c r="B27" s="11">
        <v>2310</v>
      </c>
      <c r="C27" s="11">
        <v>5169</v>
      </c>
      <c r="D27" s="61"/>
      <c r="E27" s="61"/>
      <c r="F27" s="61"/>
      <c r="G27" s="61"/>
      <c r="H27" s="61"/>
      <c r="I27" s="61"/>
      <c r="J27" s="34">
        <v>2000</v>
      </c>
      <c r="K27" s="13"/>
    </row>
    <row r="28" spans="1:12" ht="15" customHeight="1" x14ac:dyDescent="0.25">
      <c r="A28" s="10" t="s">
        <v>82</v>
      </c>
      <c r="B28" s="11">
        <v>2310</v>
      </c>
      <c r="C28" s="11">
        <v>6121</v>
      </c>
      <c r="D28" s="51"/>
      <c r="E28" s="51"/>
      <c r="F28" s="51"/>
      <c r="G28" s="51"/>
      <c r="H28" s="51"/>
      <c r="I28" s="51"/>
      <c r="J28" s="34">
        <v>20000</v>
      </c>
      <c r="K28" s="13"/>
    </row>
    <row r="29" spans="1:12" ht="15" customHeight="1" x14ac:dyDescent="0.25">
      <c r="A29" s="22" t="s">
        <v>25</v>
      </c>
      <c r="B29" s="23">
        <v>2310</v>
      </c>
      <c r="C29" s="23"/>
      <c r="D29" s="51"/>
      <c r="E29" s="51"/>
      <c r="F29" s="51"/>
      <c r="G29" s="51"/>
      <c r="H29" s="51"/>
      <c r="I29" s="51"/>
      <c r="J29" s="35">
        <f>SUM(J27+J28)</f>
        <v>22000</v>
      </c>
      <c r="K29" s="13"/>
    </row>
    <row r="30" spans="1:12" ht="15" customHeight="1" x14ac:dyDescent="0.25">
      <c r="A30" s="22" t="s">
        <v>62</v>
      </c>
      <c r="B30" s="23">
        <v>2321</v>
      </c>
      <c r="C30" s="23">
        <v>5169</v>
      </c>
      <c r="D30" s="46"/>
      <c r="E30" s="46"/>
      <c r="F30" s="46"/>
      <c r="G30" s="46"/>
      <c r="H30" s="46"/>
      <c r="I30" s="46"/>
      <c r="J30" s="35">
        <v>5000</v>
      </c>
      <c r="K30" s="13"/>
    </row>
    <row r="31" spans="1:12" ht="15" customHeight="1" x14ac:dyDescent="0.25">
      <c r="A31" s="22" t="s">
        <v>67</v>
      </c>
      <c r="B31" s="23">
        <v>2333</v>
      </c>
      <c r="C31" s="23">
        <v>5169</v>
      </c>
      <c r="D31" s="47"/>
      <c r="E31" s="47"/>
      <c r="F31" s="47"/>
      <c r="G31" s="47"/>
      <c r="H31" s="47"/>
      <c r="I31" s="47"/>
      <c r="J31" s="35">
        <v>20000</v>
      </c>
      <c r="K31" s="13"/>
    </row>
    <row r="32" spans="1:12" ht="15" customHeight="1" x14ac:dyDescent="0.25">
      <c r="A32" s="10" t="s">
        <v>26</v>
      </c>
      <c r="B32" s="11">
        <v>3314</v>
      </c>
      <c r="C32" s="11">
        <v>5021</v>
      </c>
      <c r="D32" s="46"/>
      <c r="E32" s="46"/>
      <c r="F32" s="46"/>
      <c r="G32" s="46"/>
      <c r="H32" s="46"/>
      <c r="I32" s="46"/>
      <c r="J32" s="34">
        <v>12000</v>
      </c>
      <c r="K32" s="13"/>
      <c r="L32" s="39"/>
    </row>
    <row r="33" spans="1:12" ht="15" customHeight="1" x14ac:dyDescent="0.25">
      <c r="A33" s="10" t="s">
        <v>27</v>
      </c>
      <c r="B33" s="11">
        <v>3314</v>
      </c>
      <c r="C33" s="11">
        <v>5136</v>
      </c>
      <c r="D33" s="46"/>
      <c r="E33" s="46"/>
      <c r="F33" s="46"/>
      <c r="G33" s="46"/>
      <c r="H33" s="46"/>
      <c r="I33" s="46"/>
      <c r="J33" s="34">
        <v>2000</v>
      </c>
      <c r="K33" s="13"/>
    </row>
    <row r="34" spans="1:12" ht="15" customHeight="1" x14ac:dyDescent="0.25">
      <c r="A34" s="22" t="s">
        <v>28</v>
      </c>
      <c r="B34" s="23">
        <v>3314</v>
      </c>
      <c r="C34" s="23"/>
      <c r="D34" s="46"/>
      <c r="E34" s="46"/>
      <c r="F34" s="46"/>
      <c r="G34" s="46"/>
      <c r="H34" s="46"/>
      <c r="I34" s="46"/>
      <c r="J34" s="35">
        <f>SUM(J32:J33)</f>
        <v>14000</v>
      </c>
      <c r="K34" s="13"/>
    </row>
    <row r="35" spans="1:12" ht="15" customHeight="1" x14ac:dyDescent="0.25">
      <c r="A35" s="22" t="s">
        <v>29</v>
      </c>
      <c r="B35" s="22">
        <v>3399</v>
      </c>
      <c r="C35" s="22">
        <v>5194</v>
      </c>
      <c r="D35" s="61"/>
      <c r="E35" s="61"/>
      <c r="F35" s="61"/>
      <c r="G35" s="61"/>
      <c r="H35" s="61"/>
      <c r="I35" s="61"/>
      <c r="J35" s="35">
        <v>5000</v>
      </c>
      <c r="K35" s="13"/>
    </row>
    <row r="36" spans="1:12" ht="15" customHeight="1" x14ac:dyDescent="0.25">
      <c r="A36" s="10" t="s">
        <v>30</v>
      </c>
      <c r="B36" s="10">
        <v>3613</v>
      </c>
      <c r="C36" s="10">
        <v>5021</v>
      </c>
      <c r="D36" s="46"/>
      <c r="E36" s="46"/>
      <c r="F36" s="46"/>
      <c r="G36" s="46"/>
      <c r="H36" s="46"/>
      <c r="I36" s="46"/>
      <c r="J36" s="34">
        <v>15000</v>
      </c>
      <c r="K36" s="13"/>
    </row>
    <row r="37" spans="1:12" ht="15" customHeight="1" x14ac:dyDescent="0.25">
      <c r="A37" s="10" t="s">
        <v>31</v>
      </c>
      <c r="B37" s="10">
        <v>3613</v>
      </c>
      <c r="C37" s="10">
        <v>5139</v>
      </c>
      <c r="D37" s="46"/>
      <c r="E37" s="46"/>
      <c r="F37" s="46"/>
      <c r="G37" s="46"/>
      <c r="H37" s="46"/>
      <c r="I37" s="46"/>
      <c r="J37" s="34">
        <v>6000</v>
      </c>
      <c r="K37" s="13"/>
      <c r="L37" s="42"/>
    </row>
    <row r="38" spans="1:12" ht="15" customHeight="1" x14ac:dyDescent="0.25">
      <c r="A38" s="10" t="s">
        <v>32</v>
      </c>
      <c r="B38" s="10">
        <v>3613</v>
      </c>
      <c r="C38" s="10">
        <v>5151</v>
      </c>
      <c r="D38" s="46"/>
      <c r="E38" s="46"/>
      <c r="F38" s="46"/>
      <c r="G38" s="46"/>
      <c r="H38" s="46"/>
      <c r="I38" s="46"/>
      <c r="J38" s="34">
        <v>3000</v>
      </c>
      <c r="K38" s="13"/>
    </row>
    <row r="39" spans="1:12" ht="15" customHeight="1" x14ac:dyDescent="0.25">
      <c r="A39" s="10" t="s">
        <v>71</v>
      </c>
      <c r="B39" s="10">
        <v>3613</v>
      </c>
      <c r="C39" s="10">
        <v>5152</v>
      </c>
      <c r="D39" s="50"/>
      <c r="E39" s="50"/>
      <c r="F39" s="50"/>
      <c r="G39" s="50"/>
      <c r="H39" s="50"/>
      <c r="I39" s="50"/>
      <c r="J39" s="34">
        <v>14000</v>
      </c>
      <c r="K39" s="13"/>
    </row>
    <row r="40" spans="1:12" ht="15" customHeight="1" x14ac:dyDescent="0.25">
      <c r="A40" s="45" t="s">
        <v>33</v>
      </c>
      <c r="B40" s="10">
        <v>3613</v>
      </c>
      <c r="C40" s="10">
        <v>5154</v>
      </c>
      <c r="D40" s="46"/>
      <c r="E40" s="46"/>
      <c r="F40" s="46"/>
      <c r="G40" s="46"/>
      <c r="H40" s="46"/>
      <c r="I40" s="46"/>
      <c r="J40" s="34">
        <v>16000</v>
      </c>
      <c r="K40" s="13"/>
    </row>
    <row r="41" spans="1:12" ht="15" customHeight="1" x14ac:dyDescent="0.25">
      <c r="A41" s="45" t="s">
        <v>34</v>
      </c>
      <c r="B41" s="10">
        <v>3613</v>
      </c>
      <c r="C41" s="10">
        <v>5169</v>
      </c>
      <c r="D41" s="46"/>
      <c r="E41" s="46"/>
      <c r="F41" s="46"/>
      <c r="G41" s="46"/>
      <c r="H41" s="46"/>
      <c r="I41" s="46"/>
      <c r="J41" s="34">
        <v>6000</v>
      </c>
      <c r="K41" s="40"/>
    </row>
    <row r="42" spans="1:12" ht="15" customHeight="1" x14ac:dyDescent="0.25">
      <c r="A42" s="22" t="s">
        <v>14</v>
      </c>
      <c r="B42" s="22">
        <v>3613</v>
      </c>
      <c r="C42" s="22"/>
      <c r="D42" s="41"/>
      <c r="E42" s="41"/>
      <c r="F42" s="41"/>
      <c r="G42" s="41"/>
      <c r="H42" s="41"/>
      <c r="I42" s="41"/>
      <c r="J42" s="35">
        <f>SUM(J36+J37+J38+J39+J40+J41)</f>
        <v>60000</v>
      </c>
      <c r="K42" s="40"/>
    </row>
    <row r="43" spans="1:12" ht="15" customHeight="1" x14ac:dyDescent="0.25">
      <c r="A43" s="10" t="s">
        <v>30</v>
      </c>
      <c r="B43" s="10">
        <v>3631</v>
      </c>
      <c r="C43" s="10">
        <v>5021</v>
      </c>
      <c r="D43" s="41"/>
      <c r="E43" s="41"/>
      <c r="F43" s="41"/>
      <c r="G43" s="41"/>
      <c r="H43" s="41"/>
      <c r="I43" s="41"/>
      <c r="J43" s="34">
        <v>3000</v>
      </c>
      <c r="K43" s="40"/>
    </row>
    <row r="44" spans="1:12" ht="15" customHeight="1" x14ac:dyDescent="0.25">
      <c r="A44" s="10" t="s">
        <v>31</v>
      </c>
      <c r="B44" s="10">
        <v>3631</v>
      </c>
      <c r="C44" s="10">
        <v>5139</v>
      </c>
      <c r="D44" s="41"/>
      <c r="E44" s="41"/>
      <c r="F44" s="41"/>
      <c r="G44" s="41"/>
      <c r="H44" s="41"/>
      <c r="I44" s="41"/>
      <c r="J44" s="34">
        <v>5000</v>
      </c>
      <c r="K44" s="40"/>
    </row>
    <row r="45" spans="1:12" ht="15" customHeight="1" x14ac:dyDescent="0.25">
      <c r="A45" s="10" t="s">
        <v>35</v>
      </c>
      <c r="B45" s="11">
        <v>3631</v>
      </c>
      <c r="C45" s="11">
        <v>5154</v>
      </c>
      <c r="D45" s="61"/>
      <c r="E45" s="61"/>
      <c r="F45" s="61"/>
      <c r="G45" s="61"/>
      <c r="H45" s="61"/>
      <c r="I45" s="61"/>
      <c r="J45" s="34">
        <v>25000</v>
      </c>
      <c r="K45" s="13"/>
    </row>
    <row r="46" spans="1:12" ht="15" customHeight="1" x14ac:dyDescent="0.25">
      <c r="A46" s="10" t="s">
        <v>64</v>
      </c>
      <c r="B46" s="11">
        <v>3631</v>
      </c>
      <c r="C46" s="11">
        <v>5171</v>
      </c>
      <c r="D46" s="47"/>
      <c r="E46" s="47"/>
      <c r="F46" s="47"/>
      <c r="G46" s="47"/>
      <c r="H46" s="47"/>
      <c r="I46" s="47"/>
      <c r="J46" s="34">
        <v>12000</v>
      </c>
      <c r="K46" s="13"/>
    </row>
    <row r="47" spans="1:12" ht="15" customHeight="1" x14ac:dyDescent="0.25">
      <c r="A47" s="22" t="s">
        <v>36</v>
      </c>
      <c r="B47" s="22">
        <v>3631</v>
      </c>
      <c r="C47" s="22"/>
      <c r="D47" s="61"/>
      <c r="E47" s="61"/>
      <c r="F47" s="61"/>
      <c r="G47" s="61"/>
      <c r="H47" s="61"/>
      <c r="I47" s="61"/>
      <c r="J47" s="35">
        <f>SUM(J43+J45+J46)</f>
        <v>40000</v>
      </c>
      <c r="K47" s="13"/>
    </row>
    <row r="48" spans="1:12" ht="15" customHeight="1" x14ac:dyDescent="0.25">
      <c r="A48" s="22" t="s">
        <v>89</v>
      </c>
      <c r="B48" s="22">
        <v>3635</v>
      </c>
      <c r="C48" s="22"/>
      <c r="D48" s="54"/>
      <c r="E48" s="54"/>
      <c r="F48" s="54"/>
      <c r="G48" s="54"/>
      <c r="H48" s="54"/>
      <c r="I48" s="54"/>
      <c r="J48" s="35">
        <v>200000</v>
      </c>
      <c r="K48" s="13"/>
    </row>
    <row r="49" spans="1:18" ht="15" customHeight="1" x14ac:dyDescent="0.25">
      <c r="A49" s="10" t="s">
        <v>30</v>
      </c>
      <c r="B49" s="10">
        <v>3639</v>
      </c>
      <c r="C49" s="10">
        <v>5021</v>
      </c>
      <c r="D49" s="47"/>
      <c r="E49" s="47"/>
      <c r="F49" s="47"/>
      <c r="G49" s="47"/>
      <c r="H49" s="47"/>
      <c r="I49" s="47"/>
      <c r="J49" s="34">
        <v>30000</v>
      </c>
      <c r="K49" s="13"/>
    </row>
    <row r="50" spans="1:18" ht="15" customHeight="1" x14ac:dyDescent="0.25">
      <c r="A50" s="10" t="s">
        <v>31</v>
      </c>
      <c r="B50" s="10">
        <v>3639</v>
      </c>
      <c r="C50" s="10">
        <v>5139</v>
      </c>
      <c r="D50" s="46"/>
      <c r="E50" s="46"/>
      <c r="F50" s="46"/>
      <c r="G50" s="46"/>
      <c r="H50" s="46"/>
      <c r="I50" s="46"/>
      <c r="J50" s="34">
        <v>50000</v>
      </c>
      <c r="K50" s="13"/>
    </row>
    <row r="51" spans="1:18" ht="15" customHeight="1" x14ac:dyDescent="0.25">
      <c r="A51" s="10" t="s">
        <v>34</v>
      </c>
      <c r="B51" s="10">
        <v>3639</v>
      </c>
      <c r="C51" s="10">
        <v>5169</v>
      </c>
      <c r="D51" s="49"/>
      <c r="E51" s="49"/>
      <c r="F51" s="49"/>
      <c r="G51" s="49"/>
      <c r="H51" s="49"/>
      <c r="I51" s="49"/>
      <c r="J51" s="34">
        <v>128500</v>
      </c>
      <c r="K51" s="13"/>
    </row>
    <row r="52" spans="1:18" ht="15" customHeight="1" x14ac:dyDescent="0.25">
      <c r="A52" s="10" t="s">
        <v>70</v>
      </c>
      <c r="B52" s="10">
        <v>3639</v>
      </c>
      <c r="C52" s="10">
        <v>6130</v>
      </c>
      <c r="D52" s="46"/>
      <c r="E52" s="46"/>
      <c r="F52" s="46"/>
      <c r="G52" s="46"/>
      <c r="H52" s="46"/>
      <c r="I52" s="46"/>
      <c r="J52" s="34">
        <v>5000</v>
      </c>
      <c r="K52" s="13"/>
    </row>
    <row r="53" spans="1:18" ht="15" customHeight="1" x14ac:dyDescent="0.25">
      <c r="A53" s="22" t="s">
        <v>37</v>
      </c>
      <c r="B53" s="22">
        <v>3639</v>
      </c>
      <c r="C53" s="22"/>
      <c r="D53" s="46"/>
      <c r="E53" s="46"/>
      <c r="F53" s="46"/>
      <c r="G53" s="46"/>
      <c r="H53" s="46"/>
      <c r="I53" s="46"/>
      <c r="J53" s="35">
        <f>SUM(J49:J52)</f>
        <v>213500</v>
      </c>
      <c r="K53" s="13"/>
    </row>
    <row r="54" spans="1:18" ht="15" customHeight="1" x14ac:dyDescent="0.25">
      <c r="A54" s="10" t="s">
        <v>38</v>
      </c>
      <c r="B54" s="11">
        <v>3722</v>
      </c>
      <c r="C54" s="11">
        <v>5169</v>
      </c>
      <c r="D54" s="61"/>
      <c r="E54" s="61"/>
      <c r="F54" s="61"/>
      <c r="G54" s="61"/>
      <c r="H54" s="61"/>
      <c r="I54" s="61"/>
      <c r="J54" s="34">
        <v>100000</v>
      </c>
      <c r="K54" s="13"/>
      <c r="R54" t="s">
        <v>63</v>
      </c>
    </row>
    <row r="55" spans="1:18" ht="15" customHeight="1" x14ac:dyDescent="0.25">
      <c r="A55" s="10" t="s">
        <v>39</v>
      </c>
      <c r="B55" s="11">
        <v>3722</v>
      </c>
      <c r="C55" s="11">
        <v>5499</v>
      </c>
      <c r="D55" s="61"/>
      <c r="E55" s="61"/>
      <c r="F55" s="61"/>
      <c r="G55" s="61"/>
      <c r="H55" s="61"/>
      <c r="I55" s="61"/>
      <c r="J55" s="34">
        <v>22000</v>
      </c>
      <c r="K55" s="13"/>
    </row>
    <row r="56" spans="1:18" ht="15" customHeight="1" x14ac:dyDescent="0.25">
      <c r="A56" s="22" t="s">
        <v>40</v>
      </c>
      <c r="B56" s="22"/>
      <c r="C56" s="22"/>
      <c r="D56" s="61"/>
      <c r="E56" s="61"/>
      <c r="F56" s="61"/>
      <c r="G56" s="61"/>
      <c r="H56" s="61"/>
      <c r="I56" s="61"/>
      <c r="J56" s="36">
        <f>SUM(J54:J55)</f>
        <v>122000</v>
      </c>
      <c r="K56" s="13"/>
    </row>
    <row r="57" spans="1:18" ht="15" customHeight="1" x14ac:dyDescent="0.25">
      <c r="A57" s="10" t="s">
        <v>41</v>
      </c>
      <c r="B57" s="11">
        <v>3745</v>
      </c>
      <c r="C57" s="11">
        <v>5021</v>
      </c>
      <c r="D57" s="61"/>
      <c r="E57" s="61"/>
      <c r="F57" s="61"/>
      <c r="G57" s="61"/>
      <c r="H57" s="61"/>
      <c r="I57" s="61"/>
      <c r="J57" s="34">
        <v>120000</v>
      </c>
      <c r="K57" s="13"/>
    </row>
    <row r="58" spans="1:18" ht="15" customHeight="1" x14ac:dyDescent="0.25">
      <c r="A58" s="10" t="s">
        <v>72</v>
      </c>
      <c r="B58" s="11">
        <v>3745</v>
      </c>
      <c r="C58" s="11">
        <v>5137</v>
      </c>
      <c r="D58" s="46"/>
      <c r="E58" s="46"/>
      <c r="F58" s="46"/>
      <c r="G58" s="46"/>
      <c r="H58" s="46"/>
      <c r="I58" s="46"/>
      <c r="J58" s="34">
        <v>15000</v>
      </c>
      <c r="K58" s="15"/>
    </row>
    <row r="59" spans="1:18" ht="15" customHeight="1" x14ac:dyDescent="0.25">
      <c r="A59" s="10" t="s">
        <v>42</v>
      </c>
      <c r="B59" s="11">
        <v>3745</v>
      </c>
      <c r="C59" s="11">
        <v>5139</v>
      </c>
      <c r="D59" s="61"/>
      <c r="E59" s="61"/>
      <c r="F59" s="61"/>
      <c r="G59" s="61"/>
      <c r="H59" s="61"/>
      <c r="I59" s="61"/>
      <c r="J59" s="34">
        <v>15000</v>
      </c>
      <c r="K59" s="15"/>
    </row>
    <row r="60" spans="1:18" ht="15" customHeight="1" x14ac:dyDescent="0.25">
      <c r="A60" s="10" t="s">
        <v>73</v>
      </c>
      <c r="B60" s="11">
        <v>3745</v>
      </c>
      <c r="C60" s="11">
        <v>5156</v>
      </c>
      <c r="D60" s="50"/>
      <c r="E60" s="50"/>
      <c r="F60" s="50"/>
      <c r="G60" s="50"/>
      <c r="H60" s="50"/>
      <c r="I60" s="50"/>
      <c r="J60" s="34">
        <v>15000</v>
      </c>
      <c r="K60" s="15"/>
    </row>
    <row r="61" spans="1:18" ht="15" customHeight="1" x14ac:dyDescent="0.25">
      <c r="A61" s="10" t="s">
        <v>85</v>
      </c>
      <c r="B61" s="11">
        <v>3745</v>
      </c>
      <c r="C61" s="11">
        <v>5171</v>
      </c>
      <c r="D61" s="53"/>
      <c r="E61" s="53"/>
      <c r="F61" s="53"/>
      <c r="G61" s="53"/>
      <c r="H61" s="53"/>
      <c r="I61" s="53"/>
      <c r="J61" s="34">
        <v>50000</v>
      </c>
      <c r="K61" s="15"/>
    </row>
    <row r="62" spans="1:18" ht="15" customHeight="1" x14ac:dyDescent="0.25">
      <c r="A62" s="10" t="s">
        <v>86</v>
      </c>
      <c r="B62" s="11">
        <v>3745</v>
      </c>
      <c r="C62" s="11">
        <v>5169</v>
      </c>
      <c r="D62" s="46"/>
      <c r="E62" s="46"/>
      <c r="F62" s="46"/>
      <c r="G62" s="46"/>
      <c r="H62" s="46"/>
      <c r="I62" s="46"/>
      <c r="J62" s="34">
        <v>50000</v>
      </c>
      <c r="K62" s="15"/>
    </row>
    <row r="63" spans="1:18" ht="15" customHeight="1" x14ac:dyDescent="0.25">
      <c r="A63" s="22" t="s">
        <v>43</v>
      </c>
      <c r="B63" s="22">
        <v>3745</v>
      </c>
      <c r="C63" s="22"/>
      <c r="D63" s="61"/>
      <c r="E63" s="61"/>
      <c r="F63" s="61"/>
      <c r="G63" s="61"/>
      <c r="H63" s="61"/>
      <c r="I63" s="61"/>
      <c r="J63" s="35">
        <f>SUM(J57:J62)</f>
        <v>265000</v>
      </c>
      <c r="K63" s="17"/>
    </row>
    <row r="64" spans="1:18" ht="15" customHeight="1" x14ac:dyDescent="0.25">
      <c r="A64" s="10" t="s">
        <v>74</v>
      </c>
      <c r="B64" s="11">
        <v>5512</v>
      </c>
      <c r="C64" s="11">
        <v>5134</v>
      </c>
      <c r="D64" s="61"/>
      <c r="E64" s="61"/>
      <c r="F64" s="61"/>
      <c r="G64" s="61"/>
      <c r="H64" s="61"/>
      <c r="I64" s="61"/>
      <c r="J64" s="34">
        <v>20000</v>
      </c>
      <c r="K64" s="13"/>
    </row>
    <row r="65" spans="1:11" ht="15" customHeight="1" x14ac:dyDescent="0.25">
      <c r="A65" s="10" t="s">
        <v>80</v>
      </c>
      <c r="B65" s="11">
        <v>5512</v>
      </c>
      <c r="C65" s="11">
        <v>5137</v>
      </c>
      <c r="D65" s="51"/>
      <c r="E65" s="51"/>
      <c r="F65" s="51"/>
      <c r="G65" s="51"/>
      <c r="H65" s="51"/>
      <c r="I65" s="51"/>
      <c r="J65" s="34">
        <v>20000</v>
      </c>
      <c r="K65" s="13"/>
    </row>
    <row r="66" spans="1:11" ht="15" customHeight="1" x14ac:dyDescent="0.25">
      <c r="A66" s="10" t="s">
        <v>75</v>
      </c>
      <c r="B66" s="11">
        <v>5512</v>
      </c>
      <c r="C66" s="11">
        <v>5139</v>
      </c>
      <c r="D66" s="48"/>
      <c r="E66" s="48"/>
      <c r="F66" s="48"/>
      <c r="G66" s="48"/>
      <c r="H66" s="48"/>
      <c r="I66" s="48"/>
      <c r="J66" s="34">
        <v>20000</v>
      </c>
      <c r="K66" s="13"/>
    </row>
    <row r="67" spans="1:11" ht="15" customHeight="1" x14ac:dyDescent="0.25">
      <c r="A67" s="10" t="s">
        <v>76</v>
      </c>
      <c r="B67" s="11">
        <v>5512</v>
      </c>
      <c r="C67" s="11">
        <v>5156</v>
      </c>
      <c r="D67" s="46"/>
      <c r="E67" s="46"/>
      <c r="F67" s="46"/>
      <c r="G67" s="46"/>
      <c r="H67" s="46"/>
      <c r="I67" s="46"/>
      <c r="J67" s="34">
        <v>5000</v>
      </c>
      <c r="K67" s="13"/>
    </row>
    <row r="68" spans="1:11" ht="15" customHeight="1" x14ac:dyDescent="0.25">
      <c r="A68" s="10" t="s">
        <v>77</v>
      </c>
      <c r="B68" s="11">
        <v>5512</v>
      </c>
      <c r="C68" s="11">
        <v>5169</v>
      </c>
      <c r="D68" s="53"/>
      <c r="E68" s="53"/>
      <c r="F68" s="53"/>
      <c r="G68" s="53"/>
      <c r="H68" s="53"/>
      <c r="I68" s="53"/>
      <c r="J68" s="34">
        <v>5000</v>
      </c>
      <c r="K68" s="13"/>
    </row>
    <row r="69" spans="1:11" ht="15" customHeight="1" x14ac:dyDescent="0.25">
      <c r="A69" s="10" t="s">
        <v>87</v>
      </c>
      <c r="B69" s="11">
        <v>5512</v>
      </c>
      <c r="C69" s="11">
        <v>5171</v>
      </c>
      <c r="D69" s="46"/>
      <c r="E69" s="46"/>
      <c r="F69" s="46"/>
      <c r="G69" s="46"/>
      <c r="H69" s="46"/>
      <c r="I69" s="46"/>
      <c r="J69" s="34">
        <v>5000</v>
      </c>
      <c r="K69" s="13"/>
    </row>
    <row r="70" spans="1:11" ht="15" customHeight="1" x14ac:dyDescent="0.25">
      <c r="A70" s="22" t="s">
        <v>44</v>
      </c>
      <c r="B70" s="22"/>
      <c r="C70" s="22"/>
      <c r="D70" s="61"/>
      <c r="E70" s="61"/>
      <c r="F70" s="61"/>
      <c r="G70" s="61"/>
      <c r="H70" s="61"/>
      <c r="I70" s="61"/>
      <c r="J70" s="35">
        <f>SUM(J64:J69)</f>
        <v>75000</v>
      </c>
      <c r="K70" s="13"/>
    </row>
    <row r="71" spans="1:11" ht="15" customHeight="1" x14ac:dyDescent="0.2">
      <c r="A71" s="10" t="s">
        <v>45</v>
      </c>
      <c r="B71" s="11">
        <v>6112</v>
      </c>
      <c r="C71" s="11">
        <v>5023</v>
      </c>
      <c r="D71" s="10"/>
      <c r="E71" s="10"/>
      <c r="F71" s="10"/>
      <c r="G71" s="10"/>
      <c r="H71" s="10"/>
      <c r="I71" s="10"/>
      <c r="J71" s="34">
        <v>320000</v>
      </c>
      <c r="K71" s="15"/>
    </row>
    <row r="72" spans="1:11" ht="15" customHeight="1" x14ac:dyDescent="0.2">
      <c r="A72" s="10" t="s">
        <v>46</v>
      </c>
      <c r="B72" s="11">
        <v>6112</v>
      </c>
      <c r="C72" s="11">
        <v>5032</v>
      </c>
      <c r="D72" s="10"/>
      <c r="E72" s="10"/>
      <c r="F72" s="10"/>
      <c r="G72" s="10"/>
      <c r="H72" s="10"/>
      <c r="I72" s="10"/>
      <c r="J72" s="34">
        <v>30000</v>
      </c>
      <c r="K72" s="15"/>
    </row>
    <row r="73" spans="1:11" ht="15" customHeight="1" x14ac:dyDescent="0.25">
      <c r="A73" s="22" t="s">
        <v>47</v>
      </c>
      <c r="B73" s="23"/>
      <c r="C73" s="23"/>
      <c r="D73" s="22"/>
      <c r="E73" s="22"/>
      <c r="F73" s="22"/>
      <c r="G73" s="22"/>
      <c r="H73" s="22"/>
      <c r="I73" s="22"/>
      <c r="J73" s="35">
        <f>SUM(J71+J72)</f>
        <v>350000</v>
      </c>
      <c r="K73" s="17"/>
    </row>
    <row r="74" spans="1:11" ht="15" customHeight="1" x14ac:dyDescent="0.25">
      <c r="A74" s="10" t="s">
        <v>30</v>
      </c>
      <c r="B74" s="11">
        <v>6171</v>
      </c>
      <c r="C74" s="11">
        <v>5021</v>
      </c>
      <c r="D74" s="46"/>
      <c r="E74" s="46"/>
      <c r="F74" s="46"/>
      <c r="G74" s="46"/>
      <c r="H74" s="46"/>
      <c r="I74" s="46"/>
      <c r="J74" s="34">
        <v>135000</v>
      </c>
      <c r="K74" s="13"/>
    </row>
    <row r="75" spans="1:11" ht="15" customHeight="1" x14ac:dyDescent="0.25">
      <c r="A75" s="10" t="s">
        <v>88</v>
      </c>
      <c r="B75" s="11">
        <v>6171</v>
      </c>
      <c r="C75" s="11">
        <v>5137</v>
      </c>
      <c r="D75" s="46"/>
      <c r="E75" s="46"/>
      <c r="F75" s="46"/>
      <c r="G75" s="46"/>
      <c r="H75" s="46"/>
      <c r="I75" s="46"/>
      <c r="J75" s="34">
        <v>50000</v>
      </c>
      <c r="K75" s="13"/>
    </row>
    <row r="76" spans="1:11" ht="15" customHeight="1" x14ac:dyDescent="0.25">
      <c r="A76" s="10" t="s">
        <v>31</v>
      </c>
      <c r="B76" s="11">
        <v>6171</v>
      </c>
      <c r="C76" s="11">
        <v>5139</v>
      </c>
      <c r="D76" s="61"/>
      <c r="E76" s="61"/>
      <c r="F76" s="61"/>
      <c r="G76" s="61"/>
      <c r="H76" s="61"/>
      <c r="I76" s="61"/>
      <c r="J76" s="34">
        <v>48000</v>
      </c>
      <c r="K76" s="13"/>
    </row>
    <row r="77" spans="1:11" ht="15" customHeight="1" x14ac:dyDescent="0.25">
      <c r="A77" s="10" t="s">
        <v>32</v>
      </c>
      <c r="B77" s="11">
        <v>6171</v>
      </c>
      <c r="C77" s="11">
        <v>5151</v>
      </c>
      <c r="D77" s="46"/>
      <c r="E77" s="46"/>
      <c r="F77" s="46"/>
      <c r="G77" s="46"/>
      <c r="H77" s="46"/>
      <c r="I77" s="46"/>
      <c r="J77" s="34">
        <v>4000</v>
      </c>
      <c r="K77" s="13"/>
    </row>
    <row r="78" spans="1:11" ht="15" customHeight="1" x14ac:dyDescent="0.25">
      <c r="A78" s="10" t="s">
        <v>78</v>
      </c>
      <c r="B78" s="11">
        <v>6171</v>
      </c>
      <c r="C78" s="11">
        <v>5152</v>
      </c>
      <c r="D78" s="50"/>
      <c r="E78" s="50"/>
      <c r="F78" s="50"/>
      <c r="G78" s="50"/>
      <c r="H78" s="50"/>
      <c r="I78" s="50"/>
      <c r="J78" s="34">
        <v>4000</v>
      </c>
      <c r="K78" s="13"/>
    </row>
    <row r="79" spans="1:11" ht="15" customHeight="1" x14ac:dyDescent="0.25">
      <c r="A79" s="10" t="s">
        <v>48</v>
      </c>
      <c r="B79" s="11">
        <v>6171</v>
      </c>
      <c r="C79" s="11">
        <v>5153</v>
      </c>
      <c r="D79" s="46"/>
      <c r="E79" s="46"/>
      <c r="F79" s="46"/>
      <c r="G79" s="46"/>
      <c r="H79" s="46"/>
      <c r="I79" s="46"/>
      <c r="J79" s="34">
        <v>5000</v>
      </c>
      <c r="K79" s="13"/>
    </row>
    <row r="80" spans="1:11" ht="15" customHeight="1" x14ac:dyDescent="0.25">
      <c r="A80" s="45" t="s">
        <v>49</v>
      </c>
      <c r="B80" s="11">
        <v>6171</v>
      </c>
      <c r="C80" s="11">
        <v>5154</v>
      </c>
      <c r="D80" s="61"/>
      <c r="E80" s="61"/>
      <c r="F80" s="61"/>
      <c r="G80" s="61"/>
      <c r="H80" s="61"/>
      <c r="I80" s="61"/>
      <c r="J80" s="34">
        <v>12000</v>
      </c>
      <c r="K80" s="13"/>
    </row>
    <row r="81" spans="1:11" ht="15" customHeight="1" x14ac:dyDescent="0.25">
      <c r="A81" s="10" t="s">
        <v>50</v>
      </c>
      <c r="B81" s="11">
        <v>6171</v>
      </c>
      <c r="C81" s="11">
        <v>5161</v>
      </c>
      <c r="D81" s="61"/>
      <c r="E81" s="61"/>
      <c r="F81" s="61"/>
      <c r="G81" s="61"/>
      <c r="H81" s="61"/>
      <c r="I81" s="61"/>
      <c r="J81" s="34">
        <v>1000</v>
      </c>
      <c r="K81" s="13"/>
    </row>
    <row r="82" spans="1:11" ht="15" customHeight="1" x14ac:dyDescent="0.25">
      <c r="A82" s="10" t="s">
        <v>51</v>
      </c>
      <c r="B82" s="11">
        <v>6171</v>
      </c>
      <c r="C82" s="11">
        <v>5162</v>
      </c>
      <c r="D82" s="61"/>
      <c r="E82" s="61"/>
      <c r="F82" s="61"/>
      <c r="G82" s="61"/>
      <c r="H82" s="61"/>
      <c r="I82" s="61"/>
      <c r="J82" s="34">
        <v>7000</v>
      </c>
      <c r="K82" s="13"/>
    </row>
    <row r="83" spans="1:11" ht="15" customHeight="1" x14ac:dyDescent="0.25">
      <c r="A83" s="10" t="s">
        <v>52</v>
      </c>
      <c r="B83" s="11">
        <v>6171</v>
      </c>
      <c r="C83" s="11">
        <v>5163</v>
      </c>
      <c r="D83" s="61"/>
      <c r="E83" s="61"/>
      <c r="F83" s="61"/>
      <c r="G83" s="61"/>
      <c r="H83" s="61"/>
      <c r="I83" s="61"/>
      <c r="J83" s="34">
        <v>10000</v>
      </c>
      <c r="K83" s="13"/>
    </row>
    <row r="84" spans="1:11" ht="15" customHeight="1" x14ac:dyDescent="0.25">
      <c r="A84" s="10" t="s">
        <v>68</v>
      </c>
      <c r="B84" s="11">
        <v>6171</v>
      </c>
      <c r="C84" s="11">
        <v>5167</v>
      </c>
      <c r="D84" s="48"/>
      <c r="E84" s="48"/>
      <c r="F84" s="48"/>
      <c r="G84" s="48"/>
      <c r="H84" s="48"/>
      <c r="I84" s="48"/>
      <c r="J84" s="34">
        <v>5000</v>
      </c>
      <c r="K84" s="13"/>
    </row>
    <row r="85" spans="1:11" ht="15" customHeight="1" x14ac:dyDescent="0.25">
      <c r="A85" s="10" t="s">
        <v>53</v>
      </c>
      <c r="B85" s="11">
        <v>6171</v>
      </c>
      <c r="C85" s="11">
        <v>5168</v>
      </c>
      <c r="D85" s="50"/>
      <c r="E85" s="50"/>
      <c r="F85" s="50"/>
      <c r="G85" s="50"/>
      <c r="H85" s="50"/>
      <c r="I85" s="50"/>
      <c r="J85" s="34">
        <v>10000</v>
      </c>
      <c r="K85" s="13"/>
    </row>
    <row r="86" spans="1:11" ht="15" customHeight="1" x14ac:dyDescent="0.25">
      <c r="A86" s="10" t="s">
        <v>34</v>
      </c>
      <c r="B86" s="11">
        <v>6171</v>
      </c>
      <c r="C86" s="11">
        <v>5169</v>
      </c>
      <c r="D86" s="61"/>
      <c r="E86" s="61"/>
      <c r="F86" s="61"/>
      <c r="G86" s="61"/>
      <c r="H86" s="61"/>
      <c r="I86" s="61"/>
      <c r="J86" s="34">
        <v>40000</v>
      </c>
      <c r="K86" s="13"/>
    </row>
    <row r="87" spans="1:11" ht="15" customHeight="1" x14ac:dyDescent="0.25">
      <c r="A87" s="10" t="s">
        <v>69</v>
      </c>
      <c r="B87" s="11">
        <v>6171</v>
      </c>
      <c r="C87" s="11">
        <v>5171</v>
      </c>
      <c r="D87" s="48"/>
      <c r="E87" s="48"/>
      <c r="F87" s="48"/>
      <c r="G87" s="48"/>
      <c r="H87" s="48"/>
      <c r="I87" s="48"/>
      <c r="J87" s="34">
        <v>10000</v>
      </c>
      <c r="K87" s="13"/>
    </row>
    <row r="88" spans="1:11" ht="15" customHeight="1" x14ac:dyDescent="0.25">
      <c r="A88" s="10" t="s">
        <v>54</v>
      </c>
      <c r="B88" s="11">
        <v>6171</v>
      </c>
      <c r="C88" s="11">
        <v>5173</v>
      </c>
      <c r="D88" s="61"/>
      <c r="E88" s="61"/>
      <c r="F88" s="61"/>
      <c r="G88" s="61"/>
      <c r="H88" s="61"/>
      <c r="I88" s="61"/>
      <c r="J88" s="34">
        <v>6000</v>
      </c>
      <c r="K88" s="13"/>
    </row>
    <row r="89" spans="1:11" ht="15" customHeight="1" x14ac:dyDescent="0.25">
      <c r="A89" s="10" t="s">
        <v>55</v>
      </c>
      <c r="B89" s="11">
        <v>6171</v>
      </c>
      <c r="C89" s="11">
        <v>5175</v>
      </c>
      <c r="D89" s="46"/>
      <c r="E89" s="46"/>
      <c r="F89" s="46"/>
      <c r="G89" s="46"/>
      <c r="H89" s="46"/>
      <c r="I89" s="46"/>
      <c r="J89" s="34">
        <v>20000</v>
      </c>
      <c r="K89" s="13"/>
    </row>
    <row r="90" spans="1:11" ht="15" customHeight="1" x14ac:dyDescent="0.25">
      <c r="A90" s="45" t="s">
        <v>56</v>
      </c>
      <c r="B90" s="11">
        <v>6171</v>
      </c>
      <c r="C90" s="11">
        <v>5229</v>
      </c>
      <c r="D90" s="46"/>
      <c r="E90" s="46"/>
      <c r="F90" s="46"/>
      <c r="G90" s="46"/>
      <c r="H90" s="46"/>
      <c r="I90" s="46"/>
      <c r="J90" s="34">
        <v>20000</v>
      </c>
      <c r="K90" s="13"/>
    </row>
    <row r="91" spans="1:11" ht="15" customHeight="1" x14ac:dyDescent="0.25">
      <c r="A91" s="45" t="s">
        <v>57</v>
      </c>
      <c r="B91" s="11">
        <v>6171</v>
      </c>
      <c r="C91" s="11">
        <v>5329</v>
      </c>
      <c r="D91" s="46"/>
      <c r="E91" s="46"/>
      <c r="F91" s="46"/>
      <c r="G91" s="46"/>
      <c r="H91" s="46"/>
      <c r="I91" s="46"/>
      <c r="J91" s="34">
        <v>5000</v>
      </c>
      <c r="K91" s="13"/>
    </row>
    <row r="92" spans="1:11" ht="15" customHeight="1" x14ac:dyDescent="0.25">
      <c r="A92" s="10" t="s">
        <v>58</v>
      </c>
      <c r="B92" s="11">
        <v>6171</v>
      </c>
      <c r="C92" s="11">
        <v>5362</v>
      </c>
      <c r="D92" s="61"/>
      <c r="E92" s="61"/>
      <c r="F92" s="61"/>
      <c r="G92" s="61"/>
      <c r="H92" s="61"/>
      <c r="I92" s="61"/>
      <c r="J92" s="34">
        <v>5000</v>
      </c>
      <c r="K92" s="13"/>
    </row>
    <row r="93" spans="1:11" ht="15" customHeight="1" x14ac:dyDescent="0.25">
      <c r="A93" s="22" t="s">
        <v>59</v>
      </c>
      <c r="B93" s="22"/>
      <c r="C93" s="22"/>
      <c r="D93" s="61"/>
      <c r="E93" s="61"/>
      <c r="F93" s="61"/>
      <c r="G93" s="61"/>
      <c r="H93" s="61"/>
      <c r="I93" s="61"/>
      <c r="J93" s="35">
        <f>SUM(J74:J92)</f>
        <v>397000</v>
      </c>
      <c r="K93" s="17"/>
    </row>
    <row r="94" spans="1:11" ht="15" customHeight="1" x14ac:dyDescent="0.25">
      <c r="A94" s="22" t="s">
        <v>60</v>
      </c>
      <c r="B94" s="23">
        <v>6310</v>
      </c>
      <c r="C94" s="23">
        <v>5163</v>
      </c>
      <c r="D94" s="61"/>
      <c r="E94" s="61"/>
      <c r="F94" s="61"/>
      <c r="G94" s="61"/>
      <c r="H94" s="61"/>
      <c r="I94" s="61"/>
      <c r="J94" s="35">
        <v>5500</v>
      </c>
      <c r="K94" s="13"/>
    </row>
    <row r="95" spans="1:11" ht="15" customHeight="1" x14ac:dyDescent="0.25">
      <c r="A95" s="22" t="s">
        <v>65</v>
      </c>
      <c r="B95" s="23">
        <v>6399</v>
      </c>
      <c r="C95" s="23">
        <v>5362</v>
      </c>
      <c r="D95" s="46"/>
      <c r="E95" s="46"/>
      <c r="F95" s="46"/>
      <c r="G95" s="46"/>
      <c r="H95" s="46"/>
      <c r="I95" s="46"/>
      <c r="J95" s="35">
        <v>100000</v>
      </c>
      <c r="K95" s="13"/>
    </row>
    <row r="96" spans="1:11" ht="15" customHeight="1" x14ac:dyDescent="0.25">
      <c r="A96" s="24" t="s">
        <v>61</v>
      </c>
      <c r="B96" s="25"/>
      <c r="C96" s="25"/>
      <c r="D96" s="61"/>
      <c r="E96" s="61"/>
      <c r="F96" s="61"/>
      <c r="G96" s="61"/>
      <c r="H96" s="61"/>
      <c r="I96" s="61"/>
      <c r="J96" s="37">
        <f>+SUM(J22+J23+J25+J26+J29+J30+J31+J34+J35+J42+J48+J47+J53+J56+J63+J70+J73+J93+J94+J95)</f>
        <v>2300000</v>
      </c>
      <c r="K96" s="30"/>
    </row>
    <row r="97" spans="1:11" ht="15" customHeight="1" x14ac:dyDescent="0.25">
      <c r="A97" s="59" t="s">
        <v>91</v>
      </c>
      <c r="B97" s="56"/>
      <c r="C97" s="56"/>
      <c r="D97" s="55"/>
      <c r="E97" s="55"/>
      <c r="F97" s="55"/>
      <c r="G97" s="55"/>
      <c r="H97" s="55"/>
      <c r="I97" s="55"/>
      <c r="J97" s="57"/>
      <c r="K97" s="58"/>
    </row>
    <row r="98" spans="1:11" ht="15" customHeight="1" x14ac:dyDescent="0.25">
      <c r="A98" s="59" t="s">
        <v>90</v>
      </c>
      <c r="B98" s="56"/>
      <c r="C98" s="56"/>
      <c r="D98" s="55"/>
      <c r="E98" s="55"/>
      <c r="F98" s="55"/>
      <c r="G98" s="55"/>
      <c r="H98" s="55"/>
      <c r="I98" s="55"/>
      <c r="J98" s="60" t="s">
        <v>94</v>
      </c>
      <c r="K98" s="58"/>
    </row>
    <row r="99" spans="1:11" ht="15" customHeight="1" x14ac:dyDescent="0.25">
      <c r="A99" t="s">
        <v>92</v>
      </c>
      <c r="B99" s="26"/>
      <c r="C99" s="28"/>
      <c r="D99" s="62"/>
      <c r="E99" s="62"/>
      <c r="F99" s="62"/>
      <c r="G99" s="62"/>
      <c r="H99" s="62"/>
      <c r="I99" s="62"/>
      <c r="J99" s="29" t="s">
        <v>83</v>
      </c>
    </row>
    <row r="100" spans="1:11" ht="15" customHeight="1" x14ac:dyDescent="0.25">
      <c r="A100" s="52" t="s">
        <v>93</v>
      </c>
      <c r="B100" s="26"/>
      <c r="C100" s="26"/>
      <c r="D100" s="62"/>
      <c r="E100" s="62"/>
      <c r="F100" s="62"/>
      <c r="G100" s="62"/>
      <c r="H100" s="62"/>
      <c r="I100" s="62"/>
      <c r="J100" t="s">
        <v>84</v>
      </c>
    </row>
    <row r="101" spans="1:11" ht="15" customHeight="1" x14ac:dyDescent="0.25">
      <c r="A101" s="43"/>
      <c r="B101" s="28"/>
      <c r="C101" s="26"/>
      <c r="D101" s="62"/>
      <c r="E101" s="62"/>
      <c r="F101" s="62"/>
      <c r="G101" s="62"/>
      <c r="H101" s="62"/>
      <c r="I101" s="62"/>
      <c r="J101" s="29"/>
    </row>
    <row r="102" spans="1:11" ht="15" customHeight="1" x14ac:dyDescent="0.25">
      <c r="A102" s="43"/>
      <c r="B102" s="26"/>
      <c r="C102" s="44"/>
      <c r="D102" s="62"/>
      <c r="E102" s="62"/>
      <c r="F102" s="62"/>
      <c r="G102" s="62"/>
      <c r="H102" s="62"/>
      <c r="I102" s="62"/>
    </row>
    <row r="103" spans="1:11" ht="15" customHeight="1" x14ac:dyDescent="0.25">
      <c r="A103" s="26"/>
      <c r="B103" s="63"/>
      <c r="C103" s="63"/>
      <c r="D103" s="62"/>
      <c r="E103" s="62"/>
      <c r="F103" s="62"/>
      <c r="G103" s="62"/>
      <c r="H103" s="62"/>
      <c r="I103" s="62"/>
    </row>
    <row r="104" spans="1:11" ht="15" customHeight="1" x14ac:dyDescent="0.25">
      <c r="A104" s="26"/>
      <c r="B104" s="62"/>
      <c r="C104" s="62"/>
      <c r="D104" s="26"/>
      <c r="E104" s="26"/>
      <c r="F104" s="26"/>
      <c r="G104" s="26"/>
      <c r="H104" s="26"/>
      <c r="I104" s="26"/>
    </row>
    <row r="105" spans="1:11" ht="15" customHeight="1" x14ac:dyDescent="0.25">
      <c r="A105" s="26"/>
    </row>
    <row r="108" spans="1:11" ht="15" customHeight="1" x14ac:dyDescent="0.25">
      <c r="A108" s="26"/>
    </row>
  </sheetData>
  <mergeCells count="47">
    <mergeCell ref="D9:I9"/>
    <mergeCell ref="D11:I11"/>
    <mergeCell ref="D8:I8"/>
    <mergeCell ref="D2:I2"/>
    <mergeCell ref="D3:I3"/>
    <mergeCell ref="D4:I4"/>
    <mergeCell ref="D5:I5"/>
    <mergeCell ref="D6:I6"/>
    <mergeCell ref="D59:I59"/>
    <mergeCell ref="D27:I27"/>
    <mergeCell ref="D56:I56"/>
    <mergeCell ref="D35:I35"/>
    <mergeCell ref="D45:I45"/>
    <mergeCell ref="D47:I47"/>
    <mergeCell ref="D54:I54"/>
    <mergeCell ref="D55:I55"/>
    <mergeCell ref="D57:I57"/>
    <mergeCell ref="D12:I12"/>
    <mergeCell ref="D13:I13"/>
    <mergeCell ref="D16:I16"/>
    <mergeCell ref="D17:I17"/>
    <mergeCell ref="D26:I26"/>
    <mergeCell ref="D19:I19"/>
    <mergeCell ref="D20:I20"/>
    <mergeCell ref="D21:I21"/>
    <mergeCell ref="D22:I22"/>
    <mergeCell ref="D88:I88"/>
    <mergeCell ref="D92:I92"/>
    <mergeCell ref="D82:I82"/>
    <mergeCell ref="D83:I83"/>
    <mergeCell ref="D63:I63"/>
    <mergeCell ref="D64:I64"/>
    <mergeCell ref="D70:I70"/>
    <mergeCell ref="D76:I76"/>
    <mergeCell ref="D80:I80"/>
    <mergeCell ref="D81:I81"/>
    <mergeCell ref="D86:I86"/>
    <mergeCell ref="D93:I93"/>
    <mergeCell ref="B104:C104"/>
    <mergeCell ref="D99:I99"/>
    <mergeCell ref="D102:I102"/>
    <mergeCell ref="B103:C103"/>
    <mergeCell ref="D103:I103"/>
    <mergeCell ref="D100:I100"/>
    <mergeCell ref="D101:I101"/>
    <mergeCell ref="D96:I96"/>
    <mergeCell ref="D94:I94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Účetní</dc:creator>
  <cp:keywords/>
  <dc:description/>
  <cp:lastModifiedBy>Bílov</cp:lastModifiedBy>
  <cp:revision/>
  <cp:lastPrinted>2021-02-11T07:51:39Z</cp:lastPrinted>
  <dcterms:created xsi:type="dcterms:W3CDTF">2011-02-15T13:48:31Z</dcterms:created>
  <dcterms:modified xsi:type="dcterms:W3CDTF">2021-02-11T07:54:22Z</dcterms:modified>
  <cp:category/>
  <cp:contentStatus/>
</cp:coreProperties>
</file>